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30" windowWidth="24240" windowHeight="11445" activeTab="0"/>
  </bookViews>
  <sheets>
    <sheet name="авгу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<sst xmlns="http://schemas.openxmlformats.org/spreadsheetml/2006/main" count="21" uniqueCount="21">
  <si>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Кол-во</t>
  </si>
  <si>
    <t>Тариф</t>
  </si>
  <si>
    <t>Сумма</t>
  </si>
  <si>
    <t>НДС</t>
  </si>
  <si>
    <t>Сумма с НДС</t>
  </si>
  <si>
    <t>ООО "АЗС Ульяновск"</t>
  </si>
  <si>
    <t>ООО "Эко-НЕФТЬ"</t>
  </si>
  <si>
    <t>Мухаметзянов М.М.</t>
  </si>
  <si>
    <t>ИП Курдюкова</t>
  </si>
  <si>
    <t>ООО "Кварта"**</t>
  </si>
  <si>
    <t>АО «Ул.мех.завод»</t>
  </si>
  <si>
    <t>Итого:</t>
  </si>
  <si>
    <t>ООО "КА АТМ"</t>
  </si>
  <si>
    <t>ООО "КС Техника"</t>
  </si>
  <si>
    <t>ООО "Амарант РПК"</t>
  </si>
  <si>
    <t>Халитова Р.И.</t>
  </si>
  <si>
    <t>б/с 62</t>
  </si>
  <si>
    <t>ООО "Кравченко Групп Деливери"</t>
  </si>
  <si>
    <t>Давыденко А.С.</t>
  </si>
  <si>
    <t>ИП Кочергин**</t>
  </si>
  <si>
    <t>Передача эл.энергии по сетям АО "УКБП" за сентябрь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</si>
</sst>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&quot; &quot;[$руб.-419];[Red]&quot;-&quot;#,##0.00&quot; &quot;[$руб.-419]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>
      <alignment/>
    </xf>
    <xf numFmtId="165" fontId="26" fillId="0" borderId="0" applyBorder="0" applyProtection="0">
      <alignment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43" fillId="33" borderId="10" xfId="0" applyNumberFormat="1" applyFont="1" applyFill="1" applyBorder="1" applyAlignment="1">
      <alignment horizontal="center"/>
    </xf>
    <xf numFmtId="4" fontId="43" fillId="33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42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B31" sqref="B31"/>
    </sheetView>
  </sheetViews>
  <sheetFormatPr defaultColWidth="9.00390625" defaultRowHeight="14.25"/>
  <cols>
    <col min="1" max="1" width="21.00390625" style="0" customWidth="1"/>
    <col min="2" max="2" width="9.125" style="0" customWidth="1"/>
    <col min="3" max="3" width="9.625" style="0" customWidth="1"/>
    <col min="4" max="4" width="13.50390625" style="0" customWidth="1"/>
    <col min="5" max="5" width="10.25390625" style="0" customWidth="1"/>
    <col min="6" max="6" width="13.875" style="0" customWidth="1"/>
    <col min="7" max="7" width="9.00390625" style="0" customWidth="1"/>
  </cols>
  <sheetData>
    <row r="1" spans="1:6" ht="21" customHeight="1">
      <c r="A1" s="13" t="s">
        <v>20</v>
      </c>
      <c r="B1" s="13"/>
      <c r="C1" s="13"/>
      <c r="D1" s="13"/>
      <c r="E1" s="13"/>
      <c r="F1" s="13"/>
    </row>
    <row r="2" spans="1:6" ht="15">
      <c r="A2" s="1"/>
      <c r="B2" s="2"/>
      <c r="C2" s="2"/>
      <c r="D2" s="2"/>
      <c r="E2" s="2"/>
      <c r="F2" s="2"/>
    </row>
    <row r="3" spans="1:6" ht="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</row>
    <row r="4" spans="1:6" ht="15">
      <c r="A4" s="5" t="s">
        <v>16</v>
      </c>
      <c r="B4" s="2"/>
      <c r="C4" s="2"/>
      <c r="D4" s="2"/>
      <c r="E4" s="2"/>
      <c r="F4" s="2"/>
    </row>
    <row r="5" spans="1:6" ht="14.25">
      <c r="A5" s="2"/>
      <c r="B5" s="2"/>
      <c r="C5" s="2"/>
      <c r="D5" s="2"/>
      <c r="E5" s="2"/>
      <c r="F5" s="2"/>
    </row>
    <row r="6" spans="1:6" ht="14.25">
      <c r="A6" s="2"/>
      <c r="B6" s="6"/>
      <c r="C6" s="7"/>
      <c r="D6" s="8"/>
      <c r="E6" s="8"/>
      <c r="F6" s="8"/>
    </row>
    <row r="7" spans="1:6" ht="14.25">
      <c r="A7" s="2" t="s">
        <v>5</v>
      </c>
      <c r="B7" s="6">
        <v>4645</v>
      </c>
      <c r="C7" s="7">
        <v>3.11388</v>
      </c>
      <c r="D7" s="8">
        <f>ROUND(B7*C7,2)</f>
        <v>14463.97</v>
      </c>
      <c r="E7" s="8">
        <f>D7*0.2</f>
        <v>2892.794</v>
      </c>
      <c r="F7" s="8">
        <f>D7+E7</f>
        <v>17356.764</v>
      </c>
    </row>
    <row r="8" spans="1:6" ht="14.25">
      <c r="A8" s="2"/>
      <c r="B8" s="6"/>
      <c r="C8" s="7"/>
      <c r="D8" s="8"/>
      <c r="E8" s="8"/>
      <c r="F8" s="8"/>
    </row>
    <row r="9" spans="1:6" ht="14.25">
      <c r="A9" s="2" t="s">
        <v>6</v>
      </c>
      <c r="B9" s="6">
        <v>336</v>
      </c>
      <c r="C9" s="7">
        <v>3.11388</v>
      </c>
      <c r="D9" s="8">
        <f>ROUND(B9*C9,2)</f>
        <v>1046.26</v>
      </c>
      <c r="E9" s="8">
        <f>D9*0.2</f>
        <v>209.252</v>
      </c>
      <c r="F9" s="8">
        <f>D9+E9</f>
        <v>1255.512</v>
      </c>
    </row>
    <row r="10" spans="1:6" ht="14.25">
      <c r="A10" s="2"/>
      <c r="B10" s="6"/>
      <c r="C10" s="7"/>
      <c r="D10" s="8"/>
      <c r="E10" s="8"/>
      <c r="F10" s="8"/>
    </row>
    <row r="11" spans="1:6" ht="14.25">
      <c r="A11" s="2" t="s">
        <v>13</v>
      </c>
      <c r="B11" s="6">
        <v>3920</v>
      </c>
      <c r="C11" s="7">
        <v>3.11388</v>
      </c>
      <c r="D11" s="8">
        <f>ROUND(B11*C11,2)</f>
        <v>12206.41</v>
      </c>
      <c r="E11" s="8">
        <f>D11*0.2</f>
        <v>2441.282</v>
      </c>
      <c r="F11" s="8">
        <f>D11+E11</f>
        <v>14647.692</v>
      </c>
    </row>
    <row r="12" spans="1:6" ht="14.25">
      <c r="A12" s="2"/>
      <c r="B12" s="6"/>
      <c r="C12" s="7"/>
      <c r="D12" s="8"/>
      <c r="E12" s="8"/>
      <c r="F12" s="8"/>
    </row>
    <row r="13" spans="1:6" ht="14.25">
      <c r="A13" s="2" t="s">
        <v>14</v>
      </c>
      <c r="B13" s="6">
        <v>9920</v>
      </c>
      <c r="C13" s="7">
        <v>3.11388</v>
      </c>
      <c r="D13" s="8">
        <f>ROUND(B13*C13,2)</f>
        <v>30889.69</v>
      </c>
      <c r="E13" s="8">
        <f>D13*0.2</f>
        <v>6177.938</v>
      </c>
      <c r="F13" s="8">
        <f>D13+E13</f>
        <v>37067.628</v>
      </c>
    </row>
    <row r="14" spans="1:6" ht="14.25">
      <c r="A14" s="2"/>
      <c r="B14" s="6"/>
      <c r="C14" s="7"/>
      <c r="D14" s="8"/>
      <c r="E14" s="8"/>
      <c r="F14" s="8"/>
    </row>
    <row r="15" spans="1:6" ht="28.5">
      <c r="A15" s="12" t="s">
        <v>17</v>
      </c>
      <c r="B15" s="6">
        <v>0</v>
      </c>
      <c r="C15" s="7">
        <v>3.11388</v>
      </c>
      <c r="D15" s="8">
        <f>ROUND(B15*C15,2)</f>
        <v>0</v>
      </c>
      <c r="E15" s="8">
        <f>D15*0.2</f>
        <v>0</v>
      </c>
      <c r="F15" s="8">
        <f>D15+E15</f>
        <v>0</v>
      </c>
    </row>
    <row r="16" spans="1:6" ht="14.25">
      <c r="A16" s="2"/>
      <c r="B16" s="6"/>
      <c r="C16" s="7"/>
      <c r="D16" s="8"/>
      <c r="E16" s="8"/>
      <c r="F16" s="8"/>
    </row>
    <row r="17" spans="1:6" ht="14.25">
      <c r="A17" s="2" t="s">
        <v>7</v>
      </c>
      <c r="B17" s="6">
        <v>1985</v>
      </c>
      <c r="C17" s="7">
        <v>3.11388</v>
      </c>
      <c r="D17" s="8">
        <f>ROUND(B17*C17,2)</f>
        <v>6181.05</v>
      </c>
      <c r="E17" s="8">
        <f>D17*0.2</f>
        <v>1236.21</v>
      </c>
      <c r="F17" s="8">
        <f>D17+E17</f>
        <v>7417.26</v>
      </c>
    </row>
    <row r="18" spans="1:6" ht="14.25">
      <c r="A18" s="2"/>
      <c r="B18" s="6"/>
      <c r="C18" s="7"/>
      <c r="D18" s="8"/>
      <c r="E18" s="8"/>
      <c r="F18" s="8"/>
    </row>
    <row r="19" spans="1:6" ht="14.25">
      <c r="A19" s="2" t="s">
        <v>8</v>
      </c>
      <c r="B19" s="6">
        <v>510</v>
      </c>
      <c r="C19" s="7">
        <v>3.11388</v>
      </c>
      <c r="D19" s="8">
        <f>ROUND(B19*C19,2)</f>
        <v>1588.08</v>
      </c>
      <c r="E19" s="8">
        <f>D19*0.2</f>
        <v>317.616</v>
      </c>
      <c r="F19" s="8">
        <f>D19+E19</f>
        <v>1905.696</v>
      </c>
    </row>
    <row r="20" spans="1:6" ht="14.25">
      <c r="A20" s="2"/>
      <c r="B20" s="6"/>
      <c r="C20" s="7"/>
      <c r="D20" s="8"/>
      <c r="E20" s="8"/>
      <c r="F20" s="8"/>
    </row>
    <row r="21" spans="1:6" ht="14.25">
      <c r="A21" s="2" t="s">
        <v>12</v>
      </c>
      <c r="B21" s="6">
        <v>2300</v>
      </c>
      <c r="C21" s="7">
        <v>3.11388</v>
      </c>
      <c r="D21" s="8">
        <f>ROUND(B21*C21,2)</f>
        <v>7161.92</v>
      </c>
      <c r="E21" s="8">
        <f>D21*0.2</f>
        <v>1432.384</v>
      </c>
      <c r="F21" s="8">
        <f>D21+E21</f>
        <v>8594.304</v>
      </c>
    </row>
    <row r="22" spans="1:6" ht="14.25">
      <c r="A22" s="2"/>
      <c r="B22" s="6"/>
      <c r="C22" s="7"/>
      <c r="D22" s="8"/>
      <c r="E22" s="8"/>
      <c r="F22" s="8"/>
    </row>
    <row r="23" spans="1:6" ht="14.25">
      <c r="A23" s="2" t="s">
        <v>18</v>
      </c>
      <c r="B23" s="6">
        <v>255</v>
      </c>
      <c r="C23" s="7">
        <v>3.11388</v>
      </c>
      <c r="D23" s="8">
        <f>ROUND(B23*C23,2)</f>
        <v>794.04</v>
      </c>
      <c r="E23" s="8">
        <f>D23*0.2</f>
        <v>158.808</v>
      </c>
      <c r="F23" s="8">
        <f>D23+E23</f>
        <v>952.848</v>
      </c>
    </row>
    <row r="24" spans="1:6" ht="14.25">
      <c r="A24" s="2"/>
      <c r="B24" s="6"/>
      <c r="C24" s="7"/>
      <c r="D24" s="8"/>
      <c r="E24" s="8"/>
      <c r="F24" s="8"/>
    </row>
    <row r="25" spans="1:6" ht="14.25">
      <c r="A25" s="2" t="s">
        <v>9</v>
      </c>
      <c r="B25" s="6">
        <v>3415</v>
      </c>
      <c r="C25" s="7">
        <v>3.58193</v>
      </c>
      <c r="D25" s="8">
        <f>ROUND(B25*C25,2)</f>
        <v>12232.29</v>
      </c>
      <c r="E25" s="8">
        <f>D25*0.2</f>
        <v>2446.458</v>
      </c>
      <c r="F25" s="8">
        <f>D25+E25</f>
        <v>14678.748000000001</v>
      </c>
    </row>
    <row r="26" spans="1:6" ht="14.25">
      <c r="A26" s="2"/>
      <c r="B26" s="6"/>
      <c r="C26" s="7"/>
      <c r="D26" s="8"/>
      <c r="E26" s="8"/>
      <c r="F26" s="8"/>
    </row>
    <row r="27" spans="1:6" ht="14.25">
      <c r="A27" s="2" t="s">
        <v>19</v>
      </c>
      <c r="B27" s="6">
        <v>1855</v>
      </c>
      <c r="C27" s="7">
        <v>3.58193</v>
      </c>
      <c r="D27" s="8">
        <f>ROUND(B27*C27,2)</f>
        <v>6644.48</v>
      </c>
      <c r="E27" s="8">
        <f>D27*0.2</f>
        <v>1328.896</v>
      </c>
      <c r="F27" s="8">
        <f>D27+E27</f>
        <v>7973.375999999999</v>
      </c>
    </row>
    <row r="28" spans="1:6" ht="14.25">
      <c r="A28" s="2"/>
      <c r="B28" s="6"/>
      <c r="C28" s="7"/>
      <c r="D28" s="8"/>
      <c r="E28" s="8"/>
      <c r="F28" s="8"/>
    </row>
    <row r="29" spans="1:6" ht="14.25">
      <c r="A29" s="2" t="s">
        <v>10</v>
      </c>
      <c r="B29" s="6">
        <v>1880</v>
      </c>
      <c r="C29" s="7">
        <v>3.11388</v>
      </c>
      <c r="D29" s="8">
        <f>ROUND(B29*C29,2)</f>
        <v>5854.09</v>
      </c>
      <c r="E29" s="8">
        <f>D29*0.2</f>
        <v>1170.818</v>
      </c>
      <c r="F29" s="8">
        <f>D29+E29</f>
        <v>7024.908</v>
      </c>
    </row>
    <row r="30" spans="1:6" ht="14.25">
      <c r="A30" s="2"/>
      <c r="B30" s="6"/>
      <c r="C30" s="7"/>
      <c r="D30" s="8"/>
      <c r="E30" s="8"/>
      <c r="F30" s="8"/>
    </row>
    <row r="31" spans="1:6" ht="14.25">
      <c r="A31" s="2" t="s">
        <v>15</v>
      </c>
      <c r="B31" s="6">
        <v>40</v>
      </c>
      <c r="C31" s="7">
        <v>3.11388</v>
      </c>
      <c r="D31" s="8">
        <f>ROUND(B31*C31,2)</f>
        <v>124.56</v>
      </c>
      <c r="E31" s="8">
        <f>D31*0.2</f>
        <v>24.912000000000003</v>
      </c>
      <c r="F31" s="8">
        <f>D31+E31</f>
        <v>149.472</v>
      </c>
    </row>
    <row r="32" spans="1:6" ht="14.25">
      <c r="A32" s="2"/>
      <c r="B32" s="2"/>
      <c r="C32" s="2"/>
      <c r="D32" s="8"/>
      <c r="E32" s="8"/>
      <c r="F32" s="8"/>
    </row>
    <row r="33" spans="1:6" ht="15">
      <c r="A33" s="4" t="s">
        <v>11</v>
      </c>
      <c r="B33" s="9">
        <f>SUM(B7:B31)</f>
        <v>31061</v>
      </c>
      <c r="C33" s="10"/>
      <c r="D33" s="10">
        <f>SUM(D7:D32)</f>
        <v>99186.83999999998</v>
      </c>
      <c r="E33" s="10">
        <f>SUM(E7:E32)</f>
        <v>19837.368</v>
      </c>
      <c r="F33" s="10">
        <f>D33+E33</f>
        <v>119024.20799999998</v>
      </c>
    </row>
    <row r="35" ht="14.25">
      <c r="E35" s="11"/>
    </row>
  </sheetData>
  <sheetProtection/>
  <mergeCells count="1">
    <mergeCell ref="A1:F1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  <col min="2" max="2" width="9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Кукушкина Инна Сергеевна</dc:creator>
  <cp:keywords/>
  <dc:description/>
  <cp:lastModifiedBy>Кукушкина Инна Сергеевна</cp:lastModifiedBy>
  <cp:lastPrinted>2022-10-01T04:55:49Z</cp:lastPrinted>
  <dcterms:created xsi:type="dcterms:W3CDTF">2018-02-07T17:34:47Z</dcterms:created>
  <dcterms:modified xsi:type="dcterms:W3CDTF">2022-10-01T04:55:51Z</dcterms:modified>
  <cp:category/>
  <cp:version/>
  <cp:contentType/>
  <cp:contentStatus/>
  <cp:revision>17</cp:revision>
</cp:coreProperties>
</file>